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51 Llicències (AM 45m fi 2029)/02_PCAP/ANNEXOS/"/>
    </mc:Choice>
  </mc:AlternateContent>
  <xr:revisionPtr revIDLastSave="8" documentId="8_{5B243F39-7AF2-434C-82EF-EB3D60940403}" xr6:coauthVersionLast="45" xr6:coauthVersionMax="47" xr10:uidLastSave="{70EC3FAC-F05A-4EDD-8443-7B95C6559CC2}"/>
  <bookViews>
    <workbookView xWindow="-108" yWindow="-108" windowWidth="23256" windowHeight="13896" xr2:uid="{537F16F2-6246-453B-A4F4-F7607E8020E2}"/>
  </bookViews>
  <sheets>
    <sheet name="LOT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1" l="1"/>
  <c r="L10" i="1" s="1"/>
  <c r="M10" i="1" s="1"/>
  <c r="N10" i="1" s="1"/>
  <c r="K11" i="1"/>
  <c r="L11" i="1" s="1"/>
  <c r="M11" i="1" s="1"/>
  <c r="N11" i="1" s="1"/>
  <c r="K12" i="1"/>
  <c r="L12" i="1" s="1"/>
  <c r="M12" i="1" s="1"/>
  <c r="N12" i="1" s="1"/>
  <c r="K13" i="1"/>
  <c r="L13" i="1" s="1"/>
  <c r="M13" i="1" s="1"/>
  <c r="N13" i="1" s="1"/>
  <c r="K14" i="1"/>
  <c r="K15" i="1"/>
  <c r="K9" i="1"/>
  <c r="L9" i="1" s="1"/>
  <c r="E15" i="1"/>
  <c r="F15" i="1" s="1"/>
  <c r="G15" i="1" s="1"/>
  <c r="H15" i="1" s="1"/>
  <c r="E14" i="1"/>
  <c r="F14" i="1" s="1"/>
  <c r="E13" i="1"/>
  <c r="F13" i="1" s="1"/>
  <c r="G13" i="1" s="1"/>
  <c r="H13" i="1" s="1"/>
  <c r="E12" i="1"/>
  <c r="F12" i="1" s="1"/>
  <c r="G12" i="1" s="1"/>
  <c r="H12" i="1" s="1"/>
  <c r="E11" i="1"/>
  <c r="F11" i="1" s="1"/>
  <c r="G11" i="1" s="1"/>
  <c r="H11" i="1" s="1"/>
  <c r="E10" i="1"/>
  <c r="E9" i="1"/>
  <c r="K16" i="1" l="1"/>
  <c r="O11" i="1"/>
  <c r="O13" i="1"/>
  <c r="O12" i="1"/>
  <c r="O10" i="1"/>
  <c r="M9" i="1"/>
  <c r="G14" i="1"/>
  <c r="H14" i="1" s="1"/>
  <c r="I12" i="1"/>
  <c r="I13" i="1"/>
  <c r="L15" i="1"/>
  <c r="M15" i="1" s="1"/>
  <c r="N15" i="1" s="1"/>
  <c r="I10" i="1"/>
  <c r="I15" i="1"/>
  <c r="E16" i="1"/>
  <c r="F9" i="1"/>
  <c r="G9" i="1" s="1"/>
  <c r="H9" i="1" s="1"/>
  <c r="I11" i="1"/>
  <c r="F10" i="1"/>
  <c r="G10" i="1" s="1"/>
  <c r="H10" i="1" s="1"/>
  <c r="L14" i="1"/>
  <c r="M14" i="1" s="1"/>
  <c r="N14" i="1" s="1"/>
  <c r="O14" i="1" l="1"/>
  <c r="O15" i="1"/>
  <c r="M16" i="1"/>
  <c r="L16" i="1"/>
  <c r="N9" i="1"/>
  <c r="N16" i="1" s="1"/>
  <c r="I14" i="1"/>
  <c r="F16" i="1"/>
  <c r="I9" i="1"/>
  <c r="O9" i="1" l="1"/>
  <c r="O16" i="1" s="1"/>
  <c r="I16" i="1"/>
  <c r="H16" i="1" l="1"/>
  <c r="G16" i="1"/>
</calcChain>
</file>

<file path=xl/sharedStrings.xml><?xml version="1.0" encoding="utf-8"?>
<sst xmlns="http://schemas.openxmlformats.org/spreadsheetml/2006/main" count="32" uniqueCount="32">
  <si>
    <t>Lot</t>
  </si>
  <si>
    <t>Descripció</t>
  </si>
  <si>
    <t>Unitats</t>
  </si>
  <si>
    <t>Total Anual</t>
  </si>
  <si>
    <t>Oferta proveïdor</t>
  </si>
  <si>
    <t>Nom proveïdor:</t>
  </si>
  <si>
    <t>NIF:</t>
  </si>
  <si>
    <t>LSL-2026-51</t>
  </si>
  <si>
    <t>Import anual 2026 s/IVA</t>
  </si>
  <si>
    <t>Import anual 2027 s/IVA</t>
  </si>
  <si>
    <t>Import anual 2028 s/IVA</t>
  </si>
  <si>
    <t>Import anual 2029 s/IVA</t>
  </si>
  <si>
    <t>PU s/IVA 2026</t>
  </si>
  <si>
    <t>Indicar si hi ha increment</t>
  </si>
  <si>
    <t>Total anual</t>
  </si>
  <si>
    <t>TOTAL LICITACIÓ S/IVA</t>
  </si>
  <si>
    <t>Import anual
 s/IVA 2028</t>
  </si>
  <si>
    <t>Import anual 
s/IVA 2028</t>
  </si>
  <si>
    <t>Import anual 
s/IVA 2027</t>
  </si>
  <si>
    <t>Import anual 
s/IVA 2026</t>
  </si>
  <si>
    <t>Només s'han d'omplir els espais en blanc</t>
  </si>
  <si>
    <t xml:space="preserve">PU màxim </t>
  </si>
  <si>
    <t>No es poden superar el preu unitari màxim.</t>
  </si>
  <si>
    <t>No es pot superar l'increment màxim previst anual %</t>
  </si>
  <si>
    <t>Fortigate 200F</t>
  </si>
  <si>
    <t>Fortigate 100F</t>
  </si>
  <si>
    <t>FortiAnalyzer 150G</t>
  </si>
  <si>
    <t>FortiAuthenticator fins a 100 usuaris</t>
  </si>
  <si>
    <t>Suport 1 any</t>
  </si>
  <si>
    <t>Fortitoken per 75 usuaris</t>
  </si>
  <si>
    <t>FortiClient per 75 usuaris</t>
  </si>
  <si>
    <t>Llicències FortiGate, FortiAnalyzer, Fortitoken i FortiAuthenticator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</si>
</sst>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  <charset val="1"/>
    </font>
    <font>
      <b/>
      <sz val="18"/>
      <color theme="1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BFBFB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3" borderId="2" xfId="0" applyNumberFormat="1" applyFont="1" applyFill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2" fillId="0" borderId="9" xfId="0" applyFont="1" applyBorder="1"/>
    <xf numFmtId="0" fontId="5" fillId="0" borderId="9" xfId="0" applyFont="1" applyBorder="1"/>
    <xf numFmtId="0" fontId="2" fillId="0" borderId="10" xfId="0" applyFont="1" applyBorder="1"/>
    <xf numFmtId="164" fontId="1" fillId="3" borderId="8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wrapText="1"/>
    </xf>
    <xf numFmtId="9" fontId="2" fillId="0" borderId="0" xfId="0" applyNumberFormat="1" applyFont="1"/>
    <xf numFmtId="164" fontId="1" fillId="3" borderId="0" xfId="0" applyNumberFormat="1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2" fillId="4" borderId="14" xfId="0" applyFont="1" applyFill="1" applyBorder="1"/>
    <xf numFmtId="0" fontId="2" fillId="4" borderId="15" xfId="0" applyFont="1" applyFill="1" applyBorder="1"/>
    <xf numFmtId="9" fontId="2" fillId="0" borderId="0" xfId="0" applyNumberFormat="1" applyFont="1" applyBorder="1"/>
    <xf numFmtId="164" fontId="4" fillId="4" borderId="16" xfId="0" applyNumberFormat="1" applyFont="1" applyFill="1" applyBorder="1" applyAlignment="1">
      <alignment horizontal="center"/>
    </xf>
    <xf numFmtId="164" fontId="4" fillId="4" borderId="17" xfId="0" applyNumberFormat="1" applyFont="1" applyFill="1" applyBorder="1" applyAlignment="1">
      <alignment horizontal="center"/>
    </xf>
    <xf numFmtId="164" fontId="4" fillId="4" borderId="18" xfId="0" applyNumberFormat="1" applyFont="1" applyFill="1" applyBorder="1" applyAlignment="1">
      <alignment horizontal="center"/>
    </xf>
    <xf numFmtId="164" fontId="1" fillId="5" borderId="14" xfId="0" applyNumberFormat="1" applyFont="1" applyFill="1" applyBorder="1" applyAlignment="1">
      <alignment horizontal="center" vertical="center"/>
    </xf>
    <xf numFmtId="164" fontId="4" fillId="6" borderId="17" xfId="0" applyNumberFormat="1" applyFont="1" applyFill="1" applyBorder="1" applyAlignment="1">
      <alignment horizontal="center"/>
    </xf>
    <xf numFmtId="164" fontId="4" fillId="6" borderId="16" xfId="0" applyNumberFormat="1" applyFont="1" applyFill="1" applyBorder="1" applyAlignment="1">
      <alignment horizontal="center"/>
    </xf>
    <xf numFmtId="164" fontId="4" fillId="6" borderId="18" xfId="0" applyNumberFormat="1" applyFont="1" applyFill="1" applyBorder="1" applyAlignment="1">
      <alignment horizontal="center"/>
    </xf>
    <xf numFmtId="0" fontId="9" fillId="0" borderId="0" xfId="0" applyFont="1"/>
    <xf numFmtId="0" fontId="4" fillId="4" borderId="0" xfId="0" applyFont="1" applyFill="1" applyBorder="1"/>
    <xf numFmtId="0" fontId="7" fillId="0" borderId="0" xfId="0" applyFont="1"/>
    <xf numFmtId="0" fontId="8" fillId="0" borderId="0" xfId="0" applyFont="1"/>
    <xf numFmtId="164" fontId="1" fillId="0" borderId="2" xfId="0" applyNumberFormat="1" applyFont="1" applyBorder="1" applyAlignment="1">
      <alignment vertical="center"/>
    </xf>
    <xf numFmtId="0" fontId="7" fillId="0" borderId="13" xfId="0" applyFont="1" applyBorder="1"/>
    <xf numFmtId="0" fontId="8" fillId="0" borderId="13" xfId="0" applyFont="1" applyBorder="1"/>
    <xf numFmtId="164" fontId="1" fillId="0" borderId="13" xfId="0" applyNumberFormat="1" applyFont="1" applyBorder="1" applyAlignment="1">
      <alignment vertical="center"/>
    </xf>
    <xf numFmtId="0" fontId="10" fillId="0" borderId="0" xfId="0" applyFont="1"/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E018-5129-444C-B3AF-AC6B2D2B9CE4}">
  <sheetPr>
    <pageSetUpPr fitToPage="1"/>
  </sheetPr>
  <dimension ref="A2:O21"/>
  <sheetViews>
    <sheetView tabSelected="1" workbookViewId="0">
      <selection activeCell="E6" sqref="E6"/>
    </sheetView>
  </sheetViews>
  <sheetFormatPr baseColWidth="10" defaultColWidth="9.296875" defaultRowHeight="13.8"/>
  <cols>
    <col min="1" max="1" width="4.796875" style="2" bestFit="1" customWidth="1"/>
    <col min="2" max="2" width="34.19921875" style="2" bestFit="1" customWidth="1"/>
    <col min="3" max="3" width="28.8984375" style="2" customWidth="1"/>
    <col min="4" max="7" width="11.59765625" style="2" bestFit="1" customWidth="1"/>
    <col min="8" max="9" width="11.59765625" style="2" customWidth="1"/>
    <col min="10" max="10" width="13" style="2" bestFit="1" customWidth="1"/>
    <col min="11" max="11" width="23.19921875" style="2" bestFit="1" customWidth="1"/>
    <col min="12" max="13" width="21.59765625" style="2" customWidth="1"/>
    <col min="14" max="14" width="16.796875" style="2" bestFit="1" customWidth="1"/>
    <col min="15" max="15" width="15.59765625" style="2" bestFit="1" customWidth="1"/>
    <col min="16" max="16" width="16.796875" style="2" bestFit="1" customWidth="1"/>
    <col min="17" max="16384" width="9.296875" style="2"/>
  </cols>
  <sheetData>
    <row r="2" spans="1:15" ht="14.4" thickBot="1">
      <c r="B2" s="6" t="s">
        <v>5</v>
      </c>
      <c r="C2" s="6"/>
      <c r="D2" s="6"/>
    </row>
    <row r="3" spans="1:15" ht="14.4" thickBot="1">
      <c r="B3" s="6" t="s">
        <v>6</v>
      </c>
      <c r="C3" s="8"/>
      <c r="D3" s="7"/>
    </row>
    <row r="5" spans="1:15" ht="28.8" thickBot="1">
      <c r="B5" s="26" t="s">
        <v>7</v>
      </c>
      <c r="C5" s="3"/>
    </row>
    <row r="6" spans="1:15" ht="15.6">
      <c r="B6" s="34" t="s">
        <v>31</v>
      </c>
      <c r="J6" s="35" t="s">
        <v>4</v>
      </c>
      <c r="K6" s="36"/>
      <c r="L6" s="36"/>
      <c r="M6" s="36"/>
      <c r="N6" s="36"/>
      <c r="O6" s="37"/>
    </row>
    <row r="7" spans="1:15">
      <c r="F7" s="13">
        <v>0.02</v>
      </c>
      <c r="G7" s="13">
        <v>0.02</v>
      </c>
      <c r="H7" s="13">
        <v>0.02</v>
      </c>
      <c r="I7" s="13"/>
      <c r="J7" s="16"/>
      <c r="K7" s="27" t="s">
        <v>13</v>
      </c>
      <c r="L7" s="18"/>
      <c r="M7" s="18"/>
      <c r="N7" s="18"/>
      <c r="O7" s="17"/>
    </row>
    <row r="8" spans="1:15" ht="42" thickBot="1">
      <c r="A8" s="10" t="s">
        <v>0</v>
      </c>
      <c r="B8" s="11" t="s">
        <v>1</v>
      </c>
      <c r="C8" s="11" t="s">
        <v>2</v>
      </c>
      <c r="D8" s="11" t="s">
        <v>21</v>
      </c>
      <c r="E8" s="12" t="s">
        <v>8</v>
      </c>
      <c r="F8" s="12" t="s">
        <v>9</v>
      </c>
      <c r="G8" s="12" t="s">
        <v>10</v>
      </c>
      <c r="H8" s="12" t="s">
        <v>11</v>
      </c>
      <c r="I8" s="12" t="s">
        <v>15</v>
      </c>
      <c r="J8" s="4" t="s">
        <v>12</v>
      </c>
      <c r="K8" s="15" t="s">
        <v>19</v>
      </c>
      <c r="L8" s="15" t="s">
        <v>18</v>
      </c>
      <c r="M8" s="15" t="s">
        <v>17</v>
      </c>
      <c r="N8" s="15" t="s">
        <v>16</v>
      </c>
      <c r="O8" s="5" t="s">
        <v>3</v>
      </c>
    </row>
    <row r="9" spans="1:15" ht="14.4" thickBot="1">
      <c r="A9" s="28">
        <v>4</v>
      </c>
      <c r="B9" s="29" t="s">
        <v>24</v>
      </c>
      <c r="C9" s="29">
        <v>2</v>
      </c>
      <c r="D9" s="30">
        <v>4700</v>
      </c>
      <c r="E9" s="14">
        <f>D9*C9</f>
        <v>9400</v>
      </c>
      <c r="F9" s="14">
        <f>E9*$F$7+E9</f>
        <v>9588</v>
      </c>
      <c r="G9" s="14">
        <f>F9*$F$7+F9</f>
        <v>9779.76</v>
      </c>
      <c r="H9" s="14">
        <f>G9*$F$7+G9</f>
        <v>9975.3552</v>
      </c>
      <c r="I9" s="14">
        <f>SUM(E9:H9)</f>
        <v>38743.1152</v>
      </c>
      <c r="J9" s="22"/>
      <c r="K9" s="1">
        <f t="shared" ref="K9:K15" si="0">J9*C9</f>
        <v>0</v>
      </c>
      <c r="L9" s="1">
        <f>K9*$L$7+K9</f>
        <v>0</v>
      </c>
      <c r="M9" s="1">
        <f>L9*$L$7+L9</f>
        <v>0</v>
      </c>
      <c r="N9" s="1">
        <f>M9*$L$7+M9</f>
        <v>0</v>
      </c>
      <c r="O9" s="9">
        <f>SUM(K9:N9)</f>
        <v>0</v>
      </c>
    </row>
    <row r="10" spans="1:15" ht="14.4" thickBot="1">
      <c r="A10" s="28">
        <v>4</v>
      </c>
      <c r="B10" s="29" t="s">
        <v>25</v>
      </c>
      <c r="C10" s="29">
        <v>1</v>
      </c>
      <c r="D10" s="30">
        <v>2400</v>
      </c>
      <c r="E10" s="14">
        <f t="shared" ref="E10:E15" si="1">D10*C10</f>
        <v>2400</v>
      </c>
      <c r="F10" s="14">
        <f t="shared" ref="F10:H15" si="2">E10*$F$7+E10</f>
        <v>2448</v>
      </c>
      <c r="G10" s="14">
        <f t="shared" si="2"/>
        <v>2496.96</v>
      </c>
      <c r="H10" s="14">
        <f t="shared" si="2"/>
        <v>2546.8991999999998</v>
      </c>
      <c r="I10" s="14">
        <f t="shared" ref="I10:I15" si="3">SUM(E10:H10)</f>
        <v>9891.859199999999</v>
      </c>
      <c r="J10" s="22"/>
      <c r="K10" s="1">
        <f t="shared" si="0"/>
        <v>0</v>
      </c>
      <c r="L10" s="1">
        <f t="shared" ref="L10:N15" si="4">K10*$L$7+K10</f>
        <v>0</v>
      </c>
      <c r="M10" s="1">
        <f t="shared" si="4"/>
        <v>0</v>
      </c>
      <c r="N10" s="1">
        <f t="shared" si="4"/>
        <v>0</v>
      </c>
      <c r="O10" s="9">
        <f t="shared" ref="O10:O15" si="5">SUM(K10:N10)</f>
        <v>0</v>
      </c>
    </row>
    <row r="11" spans="1:15" ht="14.4" thickBot="1">
      <c r="A11" s="28">
        <v>4</v>
      </c>
      <c r="B11" s="29" t="s">
        <v>26</v>
      </c>
      <c r="C11" s="29">
        <v>1</v>
      </c>
      <c r="D11" s="30">
        <v>1200</v>
      </c>
      <c r="E11" s="14">
        <f t="shared" si="1"/>
        <v>1200</v>
      </c>
      <c r="F11" s="14">
        <f t="shared" si="2"/>
        <v>1224</v>
      </c>
      <c r="G11" s="14">
        <f t="shared" si="2"/>
        <v>1248.48</v>
      </c>
      <c r="H11" s="14">
        <f t="shared" si="2"/>
        <v>1273.4495999999999</v>
      </c>
      <c r="I11" s="14">
        <f t="shared" si="3"/>
        <v>4945.9295999999995</v>
      </c>
      <c r="J11" s="22"/>
      <c r="K11" s="1">
        <f t="shared" si="0"/>
        <v>0</v>
      </c>
      <c r="L11" s="1">
        <f t="shared" si="4"/>
        <v>0</v>
      </c>
      <c r="M11" s="1">
        <f t="shared" si="4"/>
        <v>0</v>
      </c>
      <c r="N11" s="1">
        <f t="shared" si="4"/>
        <v>0</v>
      </c>
      <c r="O11" s="9">
        <f t="shared" si="5"/>
        <v>0</v>
      </c>
    </row>
    <row r="12" spans="1:15" ht="14.4" thickBot="1">
      <c r="A12" s="28">
        <v>4</v>
      </c>
      <c r="B12" s="29" t="s">
        <v>27</v>
      </c>
      <c r="C12" s="29">
        <v>1</v>
      </c>
      <c r="D12" s="30">
        <v>2300</v>
      </c>
      <c r="E12" s="14">
        <f t="shared" si="1"/>
        <v>2300</v>
      </c>
      <c r="F12" s="14">
        <f t="shared" si="2"/>
        <v>2346</v>
      </c>
      <c r="G12" s="14">
        <f t="shared" si="2"/>
        <v>2392.92</v>
      </c>
      <c r="H12" s="14">
        <f t="shared" si="2"/>
        <v>2440.7784000000001</v>
      </c>
      <c r="I12" s="14">
        <f t="shared" si="3"/>
        <v>9479.6984000000011</v>
      </c>
      <c r="J12" s="22"/>
      <c r="K12" s="1">
        <f t="shared" si="0"/>
        <v>0</v>
      </c>
      <c r="L12" s="1">
        <f t="shared" si="4"/>
        <v>0</v>
      </c>
      <c r="M12" s="1">
        <f t="shared" si="4"/>
        <v>0</v>
      </c>
      <c r="N12" s="1">
        <f t="shared" si="4"/>
        <v>0</v>
      </c>
      <c r="O12" s="9">
        <f t="shared" si="5"/>
        <v>0</v>
      </c>
    </row>
    <row r="13" spans="1:15" ht="14.4" thickBot="1">
      <c r="A13" s="28">
        <v>4</v>
      </c>
      <c r="B13" s="29" t="s">
        <v>28</v>
      </c>
      <c r="C13" s="29">
        <v>1</v>
      </c>
      <c r="D13" s="30">
        <v>1600</v>
      </c>
      <c r="E13" s="14">
        <f t="shared" si="1"/>
        <v>1600</v>
      </c>
      <c r="F13" s="14">
        <f t="shared" si="2"/>
        <v>1632</v>
      </c>
      <c r="G13" s="14">
        <f t="shared" si="2"/>
        <v>1664.64</v>
      </c>
      <c r="H13" s="14">
        <f t="shared" si="2"/>
        <v>1697.9328</v>
      </c>
      <c r="I13" s="14">
        <f t="shared" si="3"/>
        <v>6594.5727999999999</v>
      </c>
      <c r="J13" s="22"/>
      <c r="K13" s="1">
        <f t="shared" si="0"/>
        <v>0</v>
      </c>
      <c r="L13" s="1">
        <f t="shared" si="4"/>
        <v>0</v>
      </c>
      <c r="M13" s="1">
        <f t="shared" si="4"/>
        <v>0</v>
      </c>
      <c r="N13" s="1">
        <f t="shared" si="4"/>
        <v>0</v>
      </c>
      <c r="O13" s="9">
        <f t="shared" si="5"/>
        <v>0</v>
      </c>
    </row>
    <row r="14" spans="1:15" ht="14.4" thickBot="1">
      <c r="A14" s="28">
        <v>4</v>
      </c>
      <c r="B14" s="29" t="s">
        <v>29</v>
      </c>
      <c r="C14" s="29">
        <v>1</v>
      </c>
      <c r="D14" s="30">
        <v>6900</v>
      </c>
      <c r="E14" s="14">
        <f t="shared" si="1"/>
        <v>6900</v>
      </c>
      <c r="F14" s="14">
        <f t="shared" si="2"/>
        <v>7038</v>
      </c>
      <c r="G14" s="14">
        <f t="shared" si="2"/>
        <v>7178.76</v>
      </c>
      <c r="H14" s="14">
        <f t="shared" si="2"/>
        <v>7322.3352000000004</v>
      </c>
      <c r="I14" s="14">
        <f t="shared" si="3"/>
        <v>28439.095200000003</v>
      </c>
      <c r="J14" s="22"/>
      <c r="K14" s="1">
        <f t="shared" si="0"/>
        <v>0</v>
      </c>
      <c r="L14" s="1">
        <f t="shared" si="4"/>
        <v>0</v>
      </c>
      <c r="M14" s="1">
        <f t="shared" si="4"/>
        <v>0</v>
      </c>
      <c r="N14" s="1">
        <f t="shared" si="4"/>
        <v>0</v>
      </c>
      <c r="O14" s="9">
        <f t="shared" si="5"/>
        <v>0</v>
      </c>
    </row>
    <row r="15" spans="1:15" ht="14.4" thickBot="1">
      <c r="A15" s="31">
        <v>4</v>
      </c>
      <c r="B15" s="32" t="s">
        <v>30</v>
      </c>
      <c r="C15" s="32">
        <v>1</v>
      </c>
      <c r="D15" s="33">
        <v>2640</v>
      </c>
      <c r="E15" s="14">
        <f t="shared" si="1"/>
        <v>2640</v>
      </c>
      <c r="F15" s="14">
        <f t="shared" si="2"/>
        <v>2692.8</v>
      </c>
      <c r="G15" s="14">
        <f t="shared" si="2"/>
        <v>2746.6560000000004</v>
      </c>
      <c r="H15" s="14">
        <f t="shared" si="2"/>
        <v>2801.5891200000005</v>
      </c>
      <c r="I15" s="14">
        <f t="shared" si="3"/>
        <v>10881.045120000001</v>
      </c>
      <c r="J15" s="22"/>
      <c r="K15" s="1">
        <f t="shared" si="0"/>
        <v>0</v>
      </c>
      <c r="L15" s="1">
        <f t="shared" si="4"/>
        <v>0</v>
      </c>
      <c r="M15" s="1">
        <f t="shared" si="4"/>
        <v>0</v>
      </c>
      <c r="N15" s="1">
        <f t="shared" si="4"/>
        <v>0</v>
      </c>
      <c r="O15" s="9">
        <f t="shared" si="5"/>
        <v>0</v>
      </c>
    </row>
    <row r="16" spans="1:15" ht="14.4" thickBot="1">
      <c r="D16" s="24" t="s">
        <v>14</v>
      </c>
      <c r="E16" s="23">
        <f>SUM(E9:E15)</f>
        <v>26440</v>
      </c>
      <c r="F16" s="23">
        <f>SUM(F9:F15)</f>
        <v>26968.799999999999</v>
      </c>
      <c r="G16" s="23">
        <f>SUM(G9:G15)</f>
        <v>27508.176000000003</v>
      </c>
      <c r="H16" s="23">
        <f>SUM(H9:H15)</f>
        <v>28058.339520000001</v>
      </c>
      <c r="I16" s="25">
        <f>SUM(I9:I15)</f>
        <v>108975.31552</v>
      </c>
      <c r="J16" s="19"/>
      <c r="K16" s="20">
        <f>SUM(K9:K15)</f>
        <v>0</v>
      </c>
      <c r="L16" s="20">
        <f>SUM(L9:L15)</f>
        <v>0</v>
      </c>
      <c r="M16" s="20">
        <f>SUM(M9:M15)</f>
        <v>0</v>
      </c>
      <c r="N16" s="20">
        <f>SUM(N9:N15)</f>
        <v>0</v>
      </c>
      <c r="O16" s="21">
        <f>SUM(O9:O15)</f>
        <v>0</v>
      </c>
    </row>
    <row r="19" spans="2:2">
      <c r="B19" s="2" t="s">
        <v>20</v>
      </c>
    </row>
    <row r="20" spans="2:2">
      <c r="B20" s="2" t="s">
        <v>22</v>
      </c>
    </row>
    <row r="21" spans="2:2">
      <c r="B21" s="2" t="s">
        <v>23</v>
      </c>
    </row>
  </sheetData>
  <mergeCells count="1">
    <mergeCell ref="J6:O6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Madrid Ruiz</dc:creator>
  <cp:lastModifiedBy>Madrid Ruiz, Susana</cp:lastModifiedBy>
  <cp:lastPrinted>2024-10-22T12:24:22Z</cp:lastPrinted>
  <dcterms:created xsi:type="dcterms:W3CDTF">2024-10-22T12:20:04Z</dcterms:created>
  <dcterms:modified xsi:type="dcterms:W3CDTF">2025-12-09T13:46:22Z</dcterms:modified>
</cp:coreProperties>
</file>